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000" windowHeight="877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3" i="1" l="1"/>
  <c r="L22" i="1"/>
  <c r="K23" i="1"/>
  <c r="K22" i="1"/>
  <c r="J23" i="1"/>
  <c r="J22" i="1"/>
  <c r="K24" i="1"/>
  <c r="L24" i="1"/>
  <c r="J24" i="1"/>
  <c r="I35" i="1" l="1"/>
  <c r="I32" i="1"/>
  <c r="I22" i="1" l="1"/>
  <c r="I36" i="1" l="1"/>
  <c r="I34" i="1"/>
  <c r="I33" i="1"/>
  <c r="I31" i="1"/>
  <c r="I30" i="1"/>
  <c r="I29" i="1"/>
  <c r="I28" i="1"/>
  <c r="I27" i="1"/>
  <c r="I26" i="1"/>
  <c r="I25" i="1"/>
  <c r="I23" i="1"/>
  <c r="I24" i="1" l="1"/>
</calcChain>
</file>

<file path=xl/sharedStrings.xml><?xml version="1.0" encoding="utf-8"?>
<sst xmlns="http://schemas.openxmlformats.org/spreadsheetml/2006/main" count="198" uniqueCount="92">
  <si>
    <t>ПЛАН-ГРАФИК</t>
  </si>
  <si>
    <t>1. Информация о заказчике:</t>
  </si>
  <si>
    <t>Коды</t>
  </si>
  <si>
    <t>Наименование заказчика</t>
  </si>
  <si>
    <t>АДМИНИСТРАЦИЯ УСТЬ-КУЛЬСКОГО СЕЛЬСКОГО ПОСЕЛЕНИЯ</t>
  </si>
  <si>
    <t>ИНН</t>
  </si>
  <si>
    <t>3816007969</t>
  </si>
  <si>
    <t>КПП</t>
  </si>
  <si>
    <t>381601001</t>
  </si>
  <si>
    <t xml:space="preserve">Организационно-правовая форма </t>
  </si>
  <si>
    <t>Муниципальное казенное учреждение</t>
  </si>
  <si>
    <t>по ОКОПФ</t>
  </si>
  <si>
    <t>75404</t>
  </si>
  <si>
    <t>Форма собственности</t>
  </si>
  <si>
    <t>Муниципальная собственность</t>
  </si>
  <si>
    <t>по ОКФС</t>
  </si>
  <si>
    <t>14</t>
  </si>
  <si>
    <t>Место нахождения (адрес), телефон, адрес электронной почты</t>
  </si>
  <si>
    <t>Российская Федерация, 665242, Иркутская обл, Тулунский р-н, Усть-Кульск с, УЛИЦА ШКОЛЬНАЯ, 22, 7-39530-33402, ustkulsk.adm@yandex.ru</t>
  </si>
  <si>
    <t>по ОКТМО</t>
  </si>
  <si>
    <t>25638449101</t>
  </si>
  <si>
    <t>Наименование бюджетного, автономного учреждения, государственного, муниципального унитарного предприятия, иного юридического лица, которому переданы полномочия государственного, муниципального заказчика</t>
  </si>
  <si>
    <t/>
  </si>
  <si>
    <t>Единица измерения:</t>
  </si>
  <si>
    <t>рубль</t>
  </si>
  <si>
    <t>по ОКЕИ</t>
  </si>
  <si>
    <t>383</t>
  </si>
  <si>
    <t>№ п/п</t>
  </si>
  <si>
    <t>Идентификационный код закупки</t>
  </si>
  <si>
    <t>Объект закупки</t>
  </si>
  <si>
    <t>Планируемый год размещения извещения об осуществлении закупки, направления приглашения принять участие в определении поставщика (подрядчика, исполнителя), заключения контракта с единственным поставщиком (подрядчиком, исполнителем)</t>
  </si>
  <si>
    <t>Объем финансового обеспечения, в том числе планируемые платежи</t>
  </si>
  <si>
    <t>Информация о проведении обязательного общественного обсуждения закупки</t>
  </si>
  <si>
    <t>Наименование уполномоченного органа (учреждения)</t>
  </si>
  <si>
    <t>Наименование организатора проведения совместного конкурса или аукциона</t>
  </si>
  <si>
    <t>Товар, работа, услуга по Общероссийскому классификатору продукции по видам экономической деятельности ОК 034-2014 (КПЕС 2008) (ОКПД2)</t>
  </si>
  <si>
    <t>Наименование объекта закупки</t>
  </si>
  <si>
    <t>Всего</t>
  </si>
  <si>
    <t>на текущий финансовый год</t>
  </si>
  <si>
    <t>на плановый период</t>
  </si>
  <si>
    <t>последующие годы</t>
  </si>
  <si>
    <t>на первый год</t>
  </si>
  <si>
    <t>на второй год</t>
  </si>
  <si>
    <t>Код</t>
  </si>
  <si>
    <t>Наименование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</si>
  <si>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</si>
  <si>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</si>
  <si>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</si>
  <si>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</si>
  <si>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</si>
  <si>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</si>
  <si>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</si>
  <si>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</si>
  <si>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</si>
  <si>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</si>
  <si>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</si>
  <si>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</si>
  <si>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</si>
  <si>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Закупки в соответствии с п. 4 ч. 1 ст. 93 Федерального закона № 44-ФЗ</t>
  </si>
  <si>
    <t>0003</t>
  </si>
  <si>
    <t>2025</t>
  </si>
  <si>
    <t>0004</t>
  </si>
  <si>
    <t>Всего для осуществления закупок,</t>
  </si>
  <si>
    <t>0.0</t>
  </si>
  <si>
    <t>в том числе по коду бюджетной классификации</t>
  </si>
  <si>
    <t>933</t>
  </si>
  <si>
    <t>0104</t>
  </si>
  <si>
    <t>1010120100</t>
  </si>
  <si>
    <t>244</t>
  </si>
  <si>
    <t>247</t>
  </si>
  <si>
    <t>1020122000</t>
  </si>
  <si>
    <t>0113</t>
  </si>
  <si>
    <t>1010173150</t>
  </si>
  <si>
    <t>0203</t>
  </si>
  <si>
    <t>1010151180</t>
  </si>
  <si>
    <t>0409</t>
  </si>
  <si>
    <t>1030122000</t>
  </si>
  <si>
    <t>0412</t>
  </si>
  <si>
    <t>1040222000</t>
  </si>
  <si>
    <t>0502</t>
  </si>
  <si>
    <t>1030322000</t>
  </si>
  <si>
    <t>0503</t>
  </si>
  <si>
    <t>10302S2370</t>
  </si>
  <si>
    <t>1030222000</t>
  </si>
  <si>
    <t>1101</t>
  </si>
  <si>
    <t>1060222000</t>
  </si>
  <si>
    <t xml:space="preserve"> Глава Усть-Кульского сельского поселения                                                               Т.А. Процан</t>
  </si>
  <si>
    <t>2. Информация о закупках товаров, работ, услуг на 2025 финансовый год и на плановый период 2026 и 2027 годов:</t>
  </si>
  <si>
    <t>253381600796938160100100030000000244</t>
  </si>
  <si>
    <t>253381600796938160100100040000000247</t>
  </si>
  <si>
    <t>закупок товаров, работ, услуг на 2025 финансовый год</t>
  </si>
  <si>
    <t>и на плановый период 2026 и 2027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</si>
</sst>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0.0"/>
    <numFmt numFmtId="165" formatCode="[$-F800]dddd\,\ mmmm\ dd\,\ yyyy"/>
  </numFmts>
  <fonts count="1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2"/>
    </font>
    <font>
      <sz val="14"/>
      <color rgb="FF000000"/>
      <name val="Times New Roman"/>
      <family val="2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rgb="FF000000"/>
      <name val="SansSerif"/>
      <family val="2"/>
    </font>
    <font>
      <sz val="12"/>
      <color rgb="FF000000"/>
      <name val="Times New Roman"/>
      <family val="2"/>
    </font>
    <font>
      <sz val="14"/>
      <name val="Times New Roman"/>
      <family val="2"/>
    </font>
    <font>
      <sz val="16"/>
      <color rgb="FF000000"/>
      <name val="Times New Roman"/>
      <family val="2"/>
    </font>
    <font>
      <sz val="16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color theme="1"/>
      <name val="Calibri"/>
      <family val="2"/>
      <scheme val="minor"/>
    </font>
    <font>
      <sz val="20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u/>
      <sz val="14"/>
      <name val="Calibri"/>
      <family val="2"/>
      <scheme val="minor"/>
    </font>
    <font>
      <sz val="14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4" fillId="2" borderId="0" xfId="0" applyNumberFormat="1" applyFont="1" applyFill="1" applyBorder="1" applyAlignment="1" applyProtection="1">
      <alignment wrapText="1"/>
      <protection locked="0"/>
    </xf>
    <xf numFmtId="0" fontId="5" fillId="2" borderId="0" xfId="0" applyNumberFormat="1" applyFont="1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49" fontId="8" fillId="2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2" borderId="8" xfId="0" applyNumberFormat="1" applyFont="1" applyFill="1" applyBorder="1" applyAlignment="1" applyProtection="1">
      <alignment horizontal="center" vertical="center" wrapText="1"/>
    </xf>
    <xf numFmtId="49" fontId="3" fillId="2" borderId="9" xfId="0" applyNumberFormat="1" applyFont="1" applyFill="1" applyBorder="1" applyAlignment="1" applyProtection="1">
      <alignment horizontal="center" vertical="center" wrapText="1"/>
    </xf>
    <xf numFmtId="49" fontId="3" fillId="2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Font="1"/>
    <xf numFmtId="0" fontId="5" fillId="0" borderId="0" xfId="0" applyFont="1"/>
    <xf numFmtId="14" fontId="4" fillId="0" borderId="0" xfId="0" applyNumberFormat="1" applyFont="1"/>
    <xf numFmtId="164" fontId="9" fillId="2" borderId="6" xfId="0" applyNumberFormat="1" applyFont="1" applyFill="1" applyBorder="1" applyAlignment="1" applyProtection="1">
      <alignment horizontal="center" vertical="center" wrapText="1"/>
    </xf>
    <xf numFmtId="49" fontId="10" fillId="0" borderId="7" xfId="0" applyNumberFormat="1" applyFont="1" applyBorder="1" applyAlignment="1" applyProtection="1">
      <alignment horizontal="center" vertical="center" wrapText="1"/>
    </xf>
    <xf numFmtId="164" fontId="11" fillId="2" borderId="6" xfId="0" applyNumberFormat="1" applyFont="1" applyFill="1" applyBorder="1" applyAlignment="1" applyProtection="1">
      <alignment horizontal="center" vertical="center" wrapText="1"/>
    </xf>
    <xf numFmtId="164" fontId="11" fillId="0" borderId="6" xfId="0" applyNumberFormat="1" applyFont="1" applyFill="1" applyBorder="1" applyAlignment="1" applyProtection="1">
      <alignment horizontal="center" vertical="center" wrapText="1"/>
    </xf>
    <xf numFmtId="49" fontId="10" fillId="0" borderId="7" xfId="0" applyNumberFormat="1" applyFont="1" applyFill="1" applyBorder="1" applyAlignment="1">
      <alignment horizontal="center" vertical="center" wrapText="1"/>
    </xf>
    <xf numFmtId="49" fontId="10" fillId="0" borderId="7" xfId="0" applyNumberFormat="1" applyFont="1" applyFill="1" applyBorder="1" applyAlignment="1" applyProtection="1">
      <alignment horizontal="center" vertical="center" wrapText="1"/>
    </xf>
    <xf numFmtId="49" fontId="10" fillId="0" borderId="7" xfId="0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right" vertical="center" wrapText="1"/>
    </xf>
    <xf numFmtId="43" fontId="13" fillId="2" borderId="5" xfId="1" applyFont="1" applyFill="1" applyBorder="1" applyAlignment="1" applyProtection="1">
      <alignment horizontal="center" vertical="center" wrapText="1"/>
    </xf>
    <xf numFmtId="43" fontId="14" fillId="2" borderId="5" xfId="1" applyFont="1" applyFill="1" applyBorder="1" applyAlignment="1" applyProtection="1">
      <alignment horizontal="center" vertical="center" wrapText="1"/>
    </xf>
    <xf numFmtId="43" fontId="13" fillId="2" borderId="7" xfId="1" applyFont="1" applyFill="1" applyBorder="1" applyAlignment="1" applyProtection="1">
      <alignment horizontal="center" vertical="center" wrapText="1"/>
    </xf>
    <xf numFmtId="43" fontId="13" fillId="0" borderId="7" xfId="1" applyFont="1" applyBorder="1" applyAlignment="1" applyProtection="1">
      <alignment horizontal="right" vertical="center" wrapText="1"/>
    </xf>
    <xf numFmtId="43" fontId="13" fillId="0" borderId="7" xfId="1" applyFont="1" applyFill="1" applyBorder="1" applyAlignment="1" applyProtection="1">
      <alignment horizontal="center" vertical="center" wrapText="1"/>
    </xf>
    <xf numFmtId="43" fontId="13" fillId="0" borderId="7" xfId="1" applyFont="1" applyFill="1" applyBorder="1" applyAlignment="1" applyProtection="1">
      <alignment horizontal="right" vertical="center" wrapText="1"/>
    </xf>
    <xf numFmtId="14" fontId="15" fillId="0" borderId="0" xfId="0" applyNumberFormat="1" applyFont="1"/>
    <xf numFmtId="14" fontId="16" fillId="0" borderId="0" xfId="0" applyNumberFormat="1" applyFont="1"/>
    <xf numFmtId="0" fontId="16" fillId="0" borderId="0" xfId="0" applyFont="1"/>
    <xf numFmtId="49" fontId="3" fillId="0" borderId="1" xfId="0" applyNumberFormat="1" applyFont="1" applyFill="1" applyBorder="1" applyAlignment="1" applyProtection="1">
      <alignment horizontal="center" vertical="center" wrapText="1"/>
    </xf>
    <xf numFmtId="43" fontId="4" fillId="0" borderId="0" xfId="0" applyNumberFormat="1" applyFont="1"/>
    <xf numFmtId="165" fontId="5" fillId="0" borderId="0" xfId="0" applyNumberFormat="1" applyFont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49" fontId="9" fillId="2" borderId="10" xfId="0" applyNumberFormat="1" applyFont="1" applyFill="1" applyBorder="1" applyAlignment="1" applyProtection="1">
      <alignment horizontal="center" vertical="center" wrapText="1"/>
    </xf>
    <xf numFmtId="49" fontId="9" fillId="2" borderId="11" xfId="0" applyNumberFormat="1" applyFont="1" applyFill="1" applyBorder="1" applyAlignment="1" applyProtection="1">
      <alignment horizontal="center" vertical="center" wrapText="1"/>
    </xf>
    <xf numFmtId="49" fontId="9" fillId="2" borderId="12" xfId="0" applyNumberFormat="1" applyFont="1" applyFill="1" applyBorder="1" applyAlignment="1" applyProtection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right" vertical="center" wrapText="1"/>
    </xf>
    <xf numFmtId="0" fontId="12" fillId="0" borderId="7" xfId="0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10" xfId="0" applyNumberFormat="1" applyFont="1" applyFill="1" applyBorder="1" applyAlignment="1" applyProtection="1">
      <alignment horizontal="right" vertical="center" wrapText="1"/>
    </xf>
    <xf numFmtId="49" fontId="9" fillId="2" borderId="11" xfId="0" applyNumberFormat="1" applyFont="1" applyFill="1" applyBorder="1" applyAlignment="1" applyProtection="1">
      <alignment horizontal="right" vertical="center" wrapText="1"/>
    </xf>
    <xf numFmtId="49" fontId="9" fillId="2" borderId="12" xfId="0" applyNumberFormat="1" applyFont="1" applyFill="1" applyBorder="1" applyAlignment="1" applyProtection="1">
      <alignment horizontal="right" vertical="center" wrapText="1"/>
    </xf>
    <xf numFmtId="49" fontId="3" fillId="2" borderId="8" xfId="0" applyNumberFormat="1" applyFont="1" applyFill="1" applyBorder="1" applyAlignment="1" applyProtection="1">
      <alignment horizontal="center" vertical="center" wrapText="1"/>
    </xf>
    <xf numFmtId="49" fontId="3" fillId="2" borderId="9" xfId="0" applyNumberFormat="1" applyFont="1" applyFill="1" applyBorder="1" applyAlignment="1" applyProtection="1">
      <alignment horizontal="center" vertical="center" wrapText="1"/>
    </xf>
    <xf numFmtId="49" fontId="3" fillId="2" borderId="6" xfId="0" applyNumberFormat="1" applyFont="1" applyFill="1" applyBorder="1" applyAlignment="1" applyProtection="1">
      <alignment horizontal="center" vertical="center" wrapText="1"/>
    </xf>
    <xf numFmtId="49" fontId="9" fillId="2" borderId="7" xfId="0" applyNumberFormat="1" applyFont="1" applyFill="1" applyBorder="1" applyAlignment="1" applyProtection="1">
      <alignment horizontal="right" vertical="center" wrapText="1"/>
    </xf>
    <xf numFmtId="0" fontId="12" fillId="0" borderId="7" xfId="0" applyFont="1" applyBorder="1" applyAlignment="1">
      <alignment horizontal="right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8" xfId="0" applyNumberFormat="1" applyFont="1" applyFill="1" applyBorder="1" applyAlignment="1" applyProtection="1">
      <alignment horizontal="center" vertical="center" wrapText="1"/>
    </xf>
    <xf numFmtId="49" fontId="3" fillId="0" borderId="9" xfId="0" applyNumberFormat="1" applyFont="1" applyFill="1" applyBorder="1" applyAlignment="1" applyProtection="1">
      <alignment horizontal="center" vertical="center" wrapText="1"/>
    </xf>
    <xf numFmtId="49" fontId="3" fillId="0" borderId="6" xfId="0" applyNumberFormat="1" applyFont="1" applyFill="1" applyBorder="1" applyAlignment="1" applyProtection="1">
      <alignment horizontal="center" vertical="center" wrapText="1"/>
    </xf>
    <xf numFmtId="49" fontId="9" fillId="2" borderId="3" xfId="0" applyNumberFormat="1" applyFont="1" applyFill="1" applyBorder="1" applyAlignment="1" applyProtection="1">
      <alignment horizontal="right" vertical="center" wrapText="1"/>
    </xf>
    <xf numFmtId="0" fontId="9" fillId="2" borderId="3" xfId="0" applyNumberFormat="1" applyFont="1" applyFill="1" applyBorder="1" applyAlignment="1" applyProtection="1">
      <alignment horizontal="right" vertical="center" wrapText="1"/>
      <protection locked="0"/>
    </xf>
    <xf numFmtId="0" fontId="9" fillId="2" borderId="4" xfId="0" applyNumberFormat="1" applyFont="1" applyFill="1" applyBorder="1" applyAlignment="1" applyProtection="1">
      <alignment horizontal="right" vertical="center" wrapText="1"/>
      <protection locked="0"/>
    </xf>
    <xf numFmtId="49" fontId="9" fillId="2" borderId="7" xfId="0" applyNumberFormat="1" applyFont="1" applyFill="1" applyBorder="1" applyAlignment="1" applyProtection="1">
      <alignment horizontal="right" vertical="center"/>
    </xf>
    <xf numFmtId="0" fontId="12" fillId="0" borderId="7" xfId="0" applyFont="1" applyBorder="1" applyAlignment="1">
      <alignment horizontal="right" vertical="center"/>
    </xf>
    <xf numFmtId="0" fontId="3" fillId="2" borderId="0" xfId="0" applyNumberFormat="1" applyFont="1" applyFill="1" applyBorder="1" applyAlignment="1" applyProtection="1">
      <alignment horizontal="left" wrapText="1"/>
    </xf>
    <xf numFmtId="0" fontId="3" fillId="2" borderId="0" xfId="0" applyNumberFormat="1" applyFont="1" applyFill="1" applyBorder="1" applyAlignment="1" applyProtection="1">
      <alignment horizontal="left" wrapText="1"/>
      <protection locked="0"/>
    </xf>
    <xf numFmtId="0" fontId="6" fillId="2" borderId="0" xfId="0" applyNumberFormat="1" applyFont="1" applyFill="1" applyBorder="1" applyAlignment="1" applyProtection="1">
      <alignment horizontal="left" vertical="top" wrapText="1"/>
    </xf>
    <xf numFmtId="0" fontId="6" fillId="2" borderId="0" xfId="0" applyNumberFormat="1" applyFont="1" applyFill="1" applyBorder="1" applyAlignment="1" applyProtection="1">
      <alignment horizontal="left" vertical="top" wrapText="1"/>
      <protection locked="0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0" applyNumberFormat="1" applyFont="1" applyFill="1" applyBorder="1" applyAlignment="1" applyProtection="1">
      <alignment horizontal="left" vertical="center" wrapText="1"/>
    </xf>
    <xf numFmtId="0" fontId="3" fillId="2" borderId="0" xfId="0" applyNumberFormat="1" applyFont="1" applyFill="1" applyBorder="1" applyAlignment="1" applyProtection="1">
      <alignment horizontal="left" vertical="center" wrapText="1"/>
      <protection locked="0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  <protection locked="0"/>
    </xf>
    <xf numFmtId="0" fontId="3" fillId="2" borderId="0" xfId="0" applyNumberFormat="1" applyFont="1" applyFill="1" applyBorder="1" applyAlignment="1" applyProtection="1">
      <alignment horizontal="right" vertical="center" wrapText="1"/>
    </xf>
    <xf numFmtId="0" fontId="3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2" xfId="0" applyNumberFormat="1" applyFont="1" applyFill="1" applyBorder="1" applyAlignment="1" applyProtection="1">
      <alignment horizontal="left" wrapText="1"/>
    </xf>
    <xf numFmtId="0" fontId="3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0" xfId="0" applyNumberFormat="1" applyFont="1" applyFill="1" applyBorder="1" applyAlignment="1" applyProtection="1">
      <alignment horizontal="center" wrapText="1"/>
    </xf>
    <xf numFmtId="0" fontId="2" fillId="2" borderId="0" xfId="0" applyNumberFormat="1" applyFont="1" applyFill="1" applyBorder="1" applyAlignment="1" applyProtection="1">
      <alignment horizontal="center" wrapText="1"/>
      <protection locked="0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 wrapText="1"/>
    </xf>
    <xf numFmtId="0" fontId="3" fillId="2" borderId="1" xfId="0" applyNumberFormat="1" applyFont="1" applyFill="1" applyBorder="1" applyAlignment="1" applyProtection="1">
      <alignment horizont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top" wrapText="1"/>
      <protection locked="0"/>
    </xf>
    <xf numFmtId="49" fontId="3" fillId="0" borderId="1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 vertical="top" wrapText="1"/>
      <protection locked="0"/>
    </xf>
    <xf numFmtId="2" fontId="8" fillId="0" borderId="1" xfId="0" applyNumberFormat="1" applyFont="1" applyFill="1" applyBorder="1" applyAlignment="1" applyProtection="1">
      <alignment horizontal="center" vertical="top" wrapText="1"/>
    </xf>
    <xf numFmtId="2" fontId="3" fillId="0" borderId="1" xfId="0" applyNumberFormat="1" applyFont="1" applyFill="1" applyBorder="1" applyAlignment="1" applyProtection="1">
      <alignment horizontal="center" vertical="top" wrapText="1"/>
    </xf>
    <xf numFmtId="2" fontId="6" fillId="0" borderId="1" xfId="0" applyNumberFormat="1" applyFont="1" applyFill="1" applyBorder="1" applyAlignment="1" applyProtection="1">
      <alignment horizontal="center" vertical="top" wrapText="1"/>
    </xf>
    <xf numFmtId="0" fontId="0" fillId="0" borderId="0" xfId="0" applyFill="1"/>
    <xf numFmtId="164" fontId="3" fillId="0" borderId="1" xfId="0" applyNumberFormat="1" applyFont="1" applyFill="1" applyBorder="1" applyAlignment="1" applyProtection="1">
      <alignment horizontal="center" vertical="top" wrapText="1"/>
    </xf>
    <xf numFmtId="43" fontId="3" fillId="0" borderId="1" xfId="0" applyNumberFormat="1" applyFont="1" applyFill="1" applyBorder="1" applyAlignment="1" applyProtection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2"/>
  <sheetViews>
    <sheetView tabSelected="1" view="pageBreakPreview" topLeftCell="A13" zoomScaleNormal="100" zoomScaleSheetLayoutView="100" workbookViewId="0">
      <selection activeCell="D21" sqref="D21:E21"/>
    </sheetView>
  </sheetViews>
  <sheetFormatPr defaultRowHeight="14.4"/>
  <cols>
    <col min="2" max="2" width="14.44140625" bestFit="1" customWidth="1"/>
    <col min="5" max="5" width="11" customWidth="1"/>
    <col min="6" max="6" width="14.88671875" customWidth="1"/>
    <col min="7" max="7" width="18.88671875" customWidth="1"/>
    <col min="9" max="10" width="26.44140625" customWidth="1"/>
    <col min="11" max="11" width="26.6640625" customWidth="1"/>
    <col min="12" max="12" width="26.109375" customWidth="1"/>
  </cols>
  <sheetData>
    <row r="1" spans="1:20" ht="17.399999999999999">
      <c r="A1" s="77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</row>
    <row r="2" spans="1:20" ht="17.399999999999999">
      <c r="A2" s="79" t="s">
        <v>90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</row>
    <row r="3" spans="1:20" ht="17.399999999999999">
      <c r="A3" s="79" t="s">
        <v>91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</row>
    <row r="4" spans="1:20" ht="18">
      <c r="A4" s="60" t="s">
        <v>1</v>
      </c>
      <c r="B4" s="61"/>
      <c r="C4" s="61"/>
      <c r="D4" s="61"/>
      <c r="E4" s="1"/>
      <c r="F4" s="1"/>
      <c r="G4" s="1"/>
      <c r="H4" s="1"/>
      <c r="I4" s="2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8">
      <c r="A5" s="1"/>
      <c r="B5" s="1"/>
      <c r="C5" s="1"/>
      <c r="D5" s="1"/>
      <c r="E5" s="1"/>
      <c r="F5" s="1"/>
      <c r="G5" s="1"/>
      <c r="H5" s="1"/>
      <c r="I5" s="2"/>
      <c r="J5" s="1"/>
      <c r="K5" s="1"/>
      <c r="L5" s="1"/>
      <c r="M5" s="1"/>
      <c r="N5" s="1"/>
      <c r="O5" s="1"/>
      <c r="P5" s="1"/>
      <c r="Q5" s="1"/>
      <c r="R5" s="1"/>
      <c r="S5" s="81" t="s">
        <v>2</v>
      </c>
      <c r="T5" s="82"/>
    </row>
    <row r="6" spans="1:20" ht="18">
      <c r="A6" s="60" t="s">
        <v>3</v>
      </c>
      <c r="B6" s="61"/>
      <c r="C6" s="61"/>
      <c r="D6" s="61"/>
      <c r="E6" s="61"/>
      <c r="F6" s="61"/>
      <c r="G6" s="75" t="s">
        <v>4</v>
      </c>
      <c r="H6" s="76"/>
      <c r="I6" s="76"/>
      <c r="J6" s="76"/>
      <c r="K6" s="76"/>
      <c r="L6" s="76"/>
      <c r="M6" s="76"/>
      <c r="N6" s="76"/>
      <c r="O6" s="76"/>
      <c r="P6" s="76"/>
      <c r="Q6" s="73" t="s">
        <v>5</v>
      </c>
      <c r="R6" s="74"/>
      <c r="S6" s="64" t="s">
        <v>6</v>
      </c>
      <c r="T6" s="51"/>
    </row>
    <row r="7" spans="1:20" ht="18">
      <c r="A7" s="61"/>
      <c r="B7" s="61"/>
      <c r="C7" s="61"/>
      <c r="D7" s="61"/>
      <c r="E7" s="61"/>
      <c r="F7" s="61"/>
      <c r="G7" s="76"/>
      <c r="H7" s="76"/>
      <c r="I7" s="76"/>
      <c r="J7" s="76"/>
      <c r="K7" s="76"/>
      <c r="L7" s="76"/>
      <c r="M7" s="76"/>
      <c r="N7" s="76"/>
      <c r="O7" s="76"/>
      <c r="P7" s="76"/>
      <c r="Q7" s="73" t="s">
        <v>7</v>
      </c>
      <c r="R7" s="74"/>
      <c r="S7" s="64" t="s">
        <v>8</v>
      </c>
      <c r="T7" s="51"/>
    </row>
    <row r="8" spans="1:20" ht="18">
      <c r="A8" s="60" t="s">
        <v>9</v>
      </c>
      <c r="B8" s="61"/>
      <c r="C8" s="61"/>
      <c r="D8" s="61"/>
      <c r="E8" s="61"/>
      <c r="F8" s="61"/>
      <c r="G8" s="75" t="s">
        <v>10</v>
      </c>
      <c r="H8" s="76"/>
      <c r="I8" s="76"/>
      <c r="J8" s="76"/>
      <c r="K8" s="76"/>
      <c r="L8" s="76"/>
      <c r="M8" s="76"/>
      <c r="N8" s="76"/>
      <c r="O8" s="76"/>
      <c r="P8" s="76"/>
      <c r="Q8" s="73" t="s">
        <v>11</v>
      </c>
      <c r="R8" s="74"/>
      <c r="S8" s="64" t="s">
        <v>12</v>
      </c>
      <c r="T8" s="51"/>
    </row>
    <row r="9" spans="1:20" ht="18">
      <c r="A9" s="60" t="s">
        <v>13</v>
      </c>
      <c r="B9" s="61"/>
      <c r="C9" s="61"/>
      <c r="D9" s="61"/>
      <c r="E9" s="61"/>
      <c r="F9" s="61"/>
      <c r="G9" s="75" t="s">
        <v>14</v>
      </c>
      <c r="H9" s="76"/>
      <c r="I9" s="76"/>
      <c r="J9" s="76"/>
      <c r="K9" s="76"/>
      <c r="L9" s="76"/>
      <c r="M9" s="76"/>
      <c r="N9" s="76"/>
      <c r="O9" s="76"/>
      <c r="P9" s="76"/>
      <c r="Q9" s="73" t="s">
        <v>15</v>
      </c>
      <c r="R9" s="74"/>
      <c r="S9" s="64" t="s">
        <v>16</v>
      </c>
      <c r="T9" s="51"/>
    </row>
    <row r="10" spans="1:20" ht="18">
      <c r="A10" s="60" t="s">
        <v>17</v>
      </c>
      <c r="B10" s="61"/>
      <c r="C10" s="61"/>
      <c r="D10" s="61"/>
      <c r="E10" s="61"/>
      <c r="F10" s="61"/>
      <c r="G10" s="75" t="s">
        <v>18</v>
      </c>
      <c r="H10" s="76"/>
      <c r="I10" s="76"/>
      <c r="J10" s="76"/>
      <c r="K10" s="76"/>
      <c r="L10" s="76"/>
      <c r="M10" s="76"/>
      <c r="N10" s="76"/>
      <c r="O10" s="76"/>
      <c r="P10" s="76"/>
      <c r="Q10" s="73" t="s">
        <v>19</v>
      </c>
      <c r="R10" s="74"/>
      <c r="S10" s="64" t="s">
        <v>20</v>
      </c>
      <c r="T10" s="51"/>
    </row>
    <row r="11" spans="1:20" ht="18">
      <c r="A11" s="60" t="s">
        <v>21</v>
      </c>
      <c r="B11" s="61"/>
      <c r="C11" s="61"/>
      <c r="D11" s="61"/>
      <c r="E11" s="61"/>
      <c r="F11" s="61"/>
      <c r="G11" s="75" t="s">
        <v>22</v>
      </c>
      <c r="H11" s="76"/>
      <c r="I11" s="76"/>
      <c r="J11" s="76"/>
      <c r="K11" s="76"/>
      <c r="L11" s="76"/>
      <c r="M11" s="76"/>
      <c r="N11" s="76"/>
      <c r="O11" s="76"/>
      <c r="P11" s="76"/>
      <c r="Q11" s="73" t="s">
        <v>5</v>
      </c>
      <c r="R11" s="74"/>
      <c r="S11" s="64" t="s">
        <v>22</v>
      </c>
      <c r="T11" s="51"/>
    </row>
    <row r="12" spans="1:20" ht="18">
      <c r="A12" s="61"/>
      <c r="B12" s="61"/>
      <c r="C12" s="61"/>
      <c r="D12" s="61"/>
      <c r="E12" s="61"/>
      <c r="F12" s="61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3" t="s">
        <v>7</v>
      </c>
      <c r="R12" s="74"/>
      <c r="S12" s="64" t="s">
        <v>22</v>
      </c>
      <c r="T12" s="51"/>
    </row>
    <row r="13" spans="1:20" ht="18">
      <c r="A13" s="60" t="s">
        <v>17</v>
      </c>
      <c r="B13" s="61"/>
      <c r="C13" s="61"/>
      <c r="D13" s="61"/>
      <c r="E13" s="61"/>
      <c r="F13" s="61"/>
      <c r="G13" s="75" t="s">
        <v>22</v>
      </c>
      <c r="H13" s="76"/>
      <c r="I13" s="76"/>
      <c r="J13" s="76"/>
      <c r="K13" s="76"/>
      <c r="L13" s="76"/>
      <c r="M13" s="76"/>
      <c r="N13" s="76"/>
      <c r="O13" s="76"/>
      <c r="P13" s="76"/>
      <c r="Q13" s="73" t="s">
        <v>19</v>
      </c>
      <c r="R13" s="74"/>
      <c r="S13" s="64" t="s">
        <v>22</v>
      </c>
      <c r="T13" s="51"/>
    </row>
    <row r="14" spans="1:20" ht="18">
      <c r="A14" s="69" t="s">
        <v>23</v>
      </c>
      <c r="B14" s="70"/>
      <c r="C14" s="70"/>
      <c r="D14" s="70"/>
      <c r="E14" s="70"/>
      <c r="F14" s="70"/>
      <c r="G14" s="71" t="s">
        <v>24</v>
      </c>
      <c r="H14" s="72"/>
      <c r="I14" s="72"/>
      <c r="J14" s="72"/>
      <c r="K14" s="72"/>
      <c r="L14" s="72"/>
      <c r="M14" s="72"/>
      <c r="N14" s="72"/>
      <c r="O14" s="72"/>
      <c r="P14" s="72"/>
      <c r="Q14" s="73" t="s">
        <v>25</v>
      </c>
      <c r="R14" s="74"/>
      <c r="S14" s="64" t="s">
        <v>26</v>
      </c>
      <c r="T14" s="51"/>
    </row>
    <row r="15" spans="1:20" ht="18">
      <c r="A15" s="60" t="s">
        <v>87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</row>
    <row r="16" spans="1:20" ht="18">
      <c r="A16" s="1"/>
      <c r="B16" s="1"/>
      <c r="C16" s="1"/>
      <c r="D16" s="1"/>
      <c r="E16" s="1"/>
      <c r="F16" s="1"/>
      <c r="G16" s="1"/>
      <c r="H16" s="1"/>
      <c r="I16" s="2"/>
      <c r="J16" s="1"/>
      <c r="K16" s="1"/>
      <c r="L16" s="1"/>
      <c r="M16" s="1"/>
      <c r="N16" s="1"/>
      <c r="O16" s="1"/>
      <c r="P16" s="62" t="s">
        <v>22</v>
      </c>
      <c r="Q16" s="63"/>
      <c r="R16" s="63"/>
      <c r="S16" s="63"/>
      <c r="T16" s="1"/>
    </row>
    <row r="17" spans="1:20" ht="18">
      <c r="A17" s="64" t="s">
        <v>27</v>
      </c>
      <c r="B17" s="64" t="s">
        <v>28</v>
      </c>
      <c r="C17" s="64" t="s">
        <v>29</v>
      </c>
      <c r="D17" s="51"/>
      <c r="E17" s="51"/>
      <c r="F17" s="51"/>
      <c r="G17" s="51"/>
      <c r="H17" s="65" t="s">
        <v>30</v>
      </c>
      <c r="I17" s="64" t="s">
        <v>31</v>
      </c>
      <c r="J17" s="51"/>
      <c r="K17" s="51"/>
      <c r="L17" s="51"/>
      <c r="M17" s="51"/>
      <c r="N17" s="64" t="s">
        <v>32</v>
      </c>
      <c r="O17" s="64" t="s">
        <v>33</v>
      </c>
      <c r="P17" s="51"/>
      <c r="Q17" s="51"/>
      <c r="R17" s="64" t="s">
        <v>34</v>
      </c>
      <c r="S17" s="51"/>
      <c r="T17" s="51"/>
    </row>
    <row r="18" spans="1:20" ht="18">
      <c r="A18" s="51"/>
      <c r="B18" s="51"/>
      <c r="C18" s="64" t="s">
        <v>35</v>
      </c>
      <c r="D18" s="51"/>
      <c r="E18" s="51"/>
      <c r="F18" s="64" t="s">
        <v>36</v>
      </c>
      <c r="G18" s="51"/>
      <c r="H18" s="66"/>
      <c r="I18" s="67" t="s">
        <v>37</v>
      </c>
      <c r="J18" s="64" t="s">
        <v>38</v>
      </c>
      <c r="K18" s="64" t="s">
        <v>39</v>
      </c>
      <c r="L18" s="51"/>
      <c r="M18" s="64" t="s">
        <v>40</v>
      </c>
      <c r="N18" s="51"/>
      <c r="O18" s="51"/>
      <c r="P18" s="51"/>
      <c r="Q18" s="51"/>
      <c r="R18" s="51"/>
      <c r="S18" s="51"/>
      <c r="T18" s="51"/>
    </row>
    <row r="19" spans="1:20">
      <c r="A19" s="51"/>
      <c r="B19" s="51"/>
      <c r="C19" s="51"/>
      <c r="D19" s="51"/>
      <c r="E19" s="51"/>
      <c r="F19" s="51"/>
      <c r="G19" s="51"/>
      <c r="H19" s="66"/>
      <c r="I19" s="68"/>
      <c r="J19" s="51"/>
      <c r="K19" s="64" t="s">
        <v>41</v>
      </c>
      <c r="L19" s="64" t="s">
        <v>42</v>
      </c>
      <c r="M19" s="51"/>
      <c r="N19" s="51"/>
      <c r="O19" s="51"/>
      <c r="P19" s="51"/>
      <c r="Q19" s="51"/>
      <c r="R19" s="51"/>
      <c r="S19" s="51"/>
      <c r="T19" s="51"/>
    </row>
    <row r="20" spans="1:20" ht="18">
      <c r="A20" s="51"/>
      <c r="B20" s="51"/>
      <c r="C20" s="3" t="s">
        <v>43</v>
      </c>
      <c r="D20" s="64" t="s">
        <v>44</v>
      </c>
      <c r="E20" s="51"/>
      <c r="F20" s="51"/>
      <c r="G20" s="51"/>
      <c r="H20" s="66"/>
      <c r="I20" s="68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</row>
    <row r="21" spans="1:20" ht="93" customHeight="1">
      <c r="A21" s="4" t="s">
        <v>45</v>
      </c>
      <c r="B21" s="4" t="s">
        <v>46</v>
      </c>
      <c r="C21" s="4" t="s">
        <v>47</v>
      </c>
      <c r="D21" s="50" t="s">
        <v>48</v>
      </c>
      <c r="E21" s="51"/>
      <c r="F21" s="50" t="s">
        <v>49</v>
      </c>
      <c r="G21" s="51"/>
      <c r="H21" s="4" t="s">
        <v>50</v>
      </c>
      <c r="I21" s="5" t="s">
        <v>51</v>
      </c>
      <c r="J21" s="4" t="s">
        <v>52</v>
      </c>
      <c r="K21" s="4" t="s">
        <v>53</v>
      </c>
      <c r="L21" s="4" t="s">
        <v>54</v>
      </c>
      <c r="M21" s="4" t="s">
        <v>55</v>
      </c>
      <c r="N21" s="4" t="s">
        <v>56</v>
      </c>
      <c r="O21" s="50" t="s">
        <v>57</v>
      </c>
      <c r="P21" s="51"/>
      <c r="Q21" s="51"/>
      <c r="R21" s="50" t="s">
        <v>16</v>
      </c>
      <c r="S21" s="51"/>
      <c r="T21" s="51"/>
    </row>
    <row r="22" spans="1:20" s="92" customFormat="1" ht="72">
      <c r="A22" s="83" t="s">
        <v>59</v>
      </c>
      <c r="B22" s="83" t="s">
        <v>88</v>
      </c>
      <c r="C22" s="84" t="s">
        <v>22</v>
      </c>
      <c r="D22" s="85" t="s">
        <v>22</v>
      </c>
      <c r="E22" s="86"/>
      <c r="F22" s="87" t="s">
        <v>58</v>
      </c>
      <c r="G22" s="88"/>
      <c r="H22" s="83" t="s">
        <v>60</v>
      </c>
      <c r="I22" s="89">
        <f>J22+K22+L22+M22</f>
        <v>1465908.5999999999</v>
      </c>
      <c r="J22" s="90">
        <f>J25+J27+J28+J29+J30+J32+J33+J35+J36</f>
        <v>1221508.5999999999</v>
      </c>
      <c r="K22" s="90">
        <f>K25+K27+K28+K29</f>
        <v>122200</v>
      </c>
      <c r="L22" s="90">
        <f>L25+L27+L28+L29</f>
        <v>122200</v>
      </c>
      <c r="M22" s="90">
        <v>0</v>
      </c>
      <c r="N22" s="91" t="s">
        <v>22</v>
      </c>
      <c r="O22" s="87" t="s">
        <v>22</v>
      </c>
      <c r="P22" s="88"/>
      <c r="Q22" s="88"/>
      <c r="R22" s="87" t="s">
        <v>22</v>
      </c>
      <c r="S22" s="88"/>
      <c r="T22" s="88"/>
    </row>
    <row r="23" spans="1:20" s="92" customFormat="1" ht="72">
      <c r="A23" s="83" t="s">
        <v>61</v>
      </c>
      <c r="B23" s="83" t="s">
        <v>89</v>
      </c>
      <c r="C23" s="84" t="s">
        <v>22</v>
      </c>
      <c r="D23" s="85" t="s">
        <v>22</v>
      </c>
      <c r="E23" s="86"/>
      <c r="F23" s="87" t="s">
        <v>58</v>
      </c>
      <c r="G23" s="88"/>
      <c r="H23" s="83" t="s">
        <v>60</v>
      </c>
      <c r="I23" s="89">
        <f>L23+K23+J23</f>
        <v>588168.74</v>
      </c>
      <c r="J23" s="90">
        <f>J24-J22</f>
        <v>336168.74</v>
      </c>
      <c r="K23" s="93">
        <f>K24-K22</f>
        <v>126000</v>
      </c>
      <c r="L23" s="93">
        <f>L24-L22</f>
        <v>126000</v>
      </c>
      <c r="M23" s="94">
        <v>0</v>
      </c>
      <c r="N23" s="91" t="s">
        <v>22</v>
      </c>
      <c r="O23" s="87" t="s">
        <v>22</v>
      </c>
      <c r="P23" s="88"/>
      <c r="Q23" s="88"/>
      <c r="R23" s="87" t="s">
        <v>22</v>
      </c>
      <c r="S23" s="88"/>
      <c r="T23" s="88"/>
    </row>
    <row r="24" spans="1:20" ht="25.2">
      <c r="A24" s="55" t="s">
        <v>62</v>
      </c>
      <c r="B24" s="56"/>
      <c r="C24" s="56"/>
      <c r="D24" s="56"/>
      <c r="E24" s="56"/>
      <c r="F24" s="56"/>
      <c r="G24" s="56"/>
      <c r="H24" s="57"/>
      <c r="I24" s="21">
        <f>J24+K24+L24</f>
        <v>2054077.3399999999</v>
      </c>
      <c r="J24" s="22">
        <f>J25+J26+J27+J28+J29+J30+J31+J32+J33+J34+J35+J36+J37</f>
        <v>1557677.3399999999</v>
      </c>
      <c r="K24" s="22">
        <f t="shared" ref="K24:L24" si="0">K25+K26+K27+K28+K29+K30+K31+K32+K33+K34+K35+K36+K37</f>
        <v>248200</v>
      </c>
      <c r="L24" s="22">
        <f t="shared" si="0"/>
        <v>248200</v>
      </c>
      <c r="M24" s="13" t="s">
        <v>63</v>
      </c>
      <c r="N24" s="4" t="s">
        <v>22</v>
      </c>
      <c r="O24" s="50" t="s">
        <v>22</v>
      </c>
      <c r="P24" s="51"/>
      <c r="Q24" s="51"/>
      <c r="R24" s="50" t="s">
        <v>22</v>
      </c>
      <c r="S24" s="51"/>
      <c r="T24" s="51"/>
    </row>
    <row r="25" spans="1:20" ht="36" customHeight="1">
      <c r="A25" s="58" t="s">
        <v>64</v>
      </c>
      <c r="B25" s="59"/>
      <c r="C25" s="59"/>
      <c r="D25" s="59"/>
      <c r="E25" s="14" t="s">
        <v>65</v>
      </c>
      <c r="F25" s="14" t="s">
        <v>66</v>
      </c>
      <c r="G25" s="14" t="s">
        <v>67</v>
      </c>
      <c r="H25" s="14" t="s">
        <v>68</v>
      </c>
      <c r="I25" s="23">
        <f>J25+K25+L25</f>
        <v>262422.44</v>
      </c>
      <c r="J25" s="24">
        <v>84422.44</v>
      </c>
      <c r="K25" s="24">
        <v>89000</v>
      </c>
      <c r="L25" s="24">
        <v>89000</v>
      </c>
      <c r="M25" s="15" t="s">
        <v>63</v>
      </c>
      <c r="N25" s="4"/>
      <c r="O25" s="50" t="s">
        <v>22</v>
      </c>
      <c r="P25" s="51"/>
      <c r="Q25" s="51"/>
      <c r="R25" s="50" t="s">
        <v>22</v>
      </c>
      <c r="S25" s="51"/>
      <c r="T25" s="51"/>
    </row>
    <row r="26" spans="1:20" ht="25.2">
      <c r="A26" s="48" t="s">
        <v>64</v>
      </c>
      <c r="B26" s="49"/>
      <c r="C26" s="49"/>
      <c r="D26" s="49"/>
      <c r="E26" s="14" t="s">
        <v>65</v>
      </c>
      <c r="F26" s="14" t="s">
        <v>66</v>
      </c>
      <c r="G26" s="14" t="s">
        <v>67</v>
      </c>
      <c r="H26" s="14" t="s">
        <v>69</v>
      </c>
      <c r="I26" s="23">
        <f>J26+K26+L26</f>
        <v>375803.08</v>
      </c>
      <c r="J26" s="24">
        <v>123803.08</v>
      </c>
      <c r="K26" s="24">
        <v>126000</v>
      </c>
      <c r="L26" s="24">
        <v>126000</v>
      </c>
      <c r="M26" s="15" t="s">
        <v>63</v>
      </c>
      <c r="N26" s="4"/>
      <c r="O26" s="50" t="s">
        <v>22</v>
      </c>
      <c r="P26" s="51"/>
      <c r="Q26" s="51"/>
      <c r="R26" s="50" t="s">
        <v>22</v>
      </c>
      <c r="S26" s="51"/>
      <c r="T26" s="51"/>
    </row>
    <row r="27" spans="1:20" ht="25.2">
      <c r="A27" s="48" t="s">
        <v>64</v>
      </c>
      <c r="B27" s="49"/>
      <c r="C27" s="49"/>
      <c r="D27" s="49"/>
      <c r="E27" s="14" t="s">
        <v>65</v>
      </c>
      <c r="F27" s="14" t="s">
        <v>66</v>
      </c>
      <c r="G27" s="14" t="s">
        <v>70</v>
      </c>
      <c r="H27" s="14" t="s">
        <v>68</v>
      </c>
      <c r="I27" s="23">
        <f t="shared" ref="I27:I36" si="1">J27+K27+L27</f>
        <v>39600</v>
      </c>
      <c r="J27" s="24">
        <v>13200</v>
      </c>
      <c r="K27" s="24">
        <v>13200</v>
      </c>
      <c r="L27" s="24">
        <v>13200</v>
      </c>
      <c r="M27" s="15" t="s">
        <v>63</v>
      </c>
      <c r="N27" s="4" t="s">
        <v>22</v>
      </c>
      <c r="O27" s="50" t="s">
        <v>22</v>
      </c>
      <c r="P27" s="51"/>
      <c r="Q27" s="51"/>
      <c r="R27" s="50" t="s">
        <v>22</v>
      </c>
      <c r="S27" s="51"/>
      <c r="T27" s="51"/>
    </row>
    <row r="28" spans="1:20" ht="25.2">
      <c r="A28" s="48" t="s">
        <v>64</v>
      </c>
      <c r="B28" s="49"/>
      <c r="C28" s="49"/>
      <c r="D28" s="49"/>
      <c r="E28" s="14" t="s">
        <v>65</v>
      </c>
      <c r="F28" s="14" t="s">
        <v>71</v>
      </c>
      <c r="G28" s="14" t="s">
        <v>72</v>
      </c>
      <c r="H28" s="14" t="s">
        <v>68</v>
      </c>
      <c r="I28" s="23">
        <f t="shared" si="1"/>
        <v>2100</v>
      </c>
      <c r="J28" s="24">
        <v>700</v>
      </c>
      <c r="K28" s="24">
        <v>700</v>
      </c>
      <c r="L28" s="24">
        <v>700</v>
      </c>
      <c r="M28" s="15" t="s">
        <v>63</v>
      </c>
      <c r="N28" s="4" t="s">
        <v>22</v>
      </c>
      <c r="O28" s="50" t="s">
        <v>22</v>
      </c>
      <c r="P28" s="51"/>
      <c r="Q28" s="51"/>
      <c r="R28" s="50" t="s">
        <v>22</v>
      </c>
      <c r="S28" s="51"/>
      <c r="T28" s="51"/>
    </row>
    <row r="29" spans="1:20" ht="25.2">
      <c r="A29" s="48" t="s">
        <v>64</v>
      </c>
      <c r="B29" s="49"/>
      <c r="C29" s="49"/>
      <c r="D29" s="49"/>
      <c r="E29" s="14" t="s">
        <v>65</v>
      </c>
      <c r="F29" s="14" t="s">
        <v>73</v>
      </c>
      <c r="G29" s="14" t="s">
        <v>74</v>
      </c>
      <c r="H29" s="14" t="s">
        <v>68</v>
      </c>
      <c r="I29" s="23">
        <f t="shared" si="1"/>
        <v>58000</v>
      </c>
      <c r="J29" s="24">
        <v>19400</v>
      </c>
      <c r="K29" s="24">
        <v>19300</v>
      </c>
      <c r="L29" s="24">
        <v>19300</v>
      </c>
      <c r="M29" s="15" t="s">
        <v>63</v>
      </c>
      <c r="N29" s="4" t="s">
        <v>22</v>
      </c>
      <c r="O29" s="50" t="s">
        <v>22</v>
      </c>
      <c r="P29" s="51"/>
      <c r="Q29" s="51"/>
      <c r="R29" s="50" t="s">
        <v>22</v>
      </c>
      <c r="S29" s="51"/>
      <c r="T29" s="51"/>
    </row>
    <row r="30" spans="1:20" ht="25.2">
      <c r="A30" s="48" t="s">
        <v>64</v>
      </c>
      <c r="B30" s="49"/>
      <c r="C30" s="49"/>
      <c r="D30" s="49"/>
      <c r="E30" s="14" t="s">
        <v>65</v>
      </c>
      <c r="F30" s="14" t="s">
        <v>75</v>
      </c>
      <c r="G30" s="14" t="s">
        <v>76</v>
      </c>
      <c r="H30" s="14" t="s">
        <v>68</v>
      </c>
      <c r="I30" s="23">
        <f t="shared" si="1"/>
        <v>666296</v>
      </c>
      <c r="J30" s="24">
        <v>666296</v>
      </c>
      <c r="K30" s="24">
        <v>0</v>
      </c>
      <c r="L30" s="24">
        <v>0</v>
      </c>
      <c r="M30" s="15" t="s">
        <v>63</v>
      </c>
      <c r="N30" s="4" t="s">
        <v>22</v>
      </c>
      <c r="O30" s="50" t="s">
        <v>22</v>
      </c>
      <c r="P30" s="51"/>
      <c r="Q30" s="51"/>
      <c r="R30" s="50" t="s">
        <v>22</v>
      </c>
      <c r="S30" s="51"/>
      <c r="T30" s="51"/>
    </row>
    <row r="31" spans="1:20" ht="25.2">
      <c r="A31" s="48" t="s">
        <v>64</v>
      </c>
      <c r="B31" s="49"/>
      <c r="C31" s="49"/>
      <c r="D31" s="49"/>
      <c r="E31" s="14" t="s">
        <v>65</v>
      </c>
      <c r="F31" s="14" t="s">
        <v>75</v>
      </c>
      <c r="G31" s="14" t="s">
        <v>76</v>
      </c>
      <c r="H31" s="14" t="s">
        <v>69</v>
      </c>
      <c r="I31" s="23">
        <f t="shared" si="1"/>
        <v>200396.67</v>
      </c>
      <c r="J31" s="24">
        <v>200396.67</v>
      </c>
      <c r="K31" s="24">
        <v>0</v>
      </c>
      <c r="L31" s="24">
        <v>0</v>
      </c>
      <c r="M31" s="15" t="s">
        <v>63</v>
      </c>
      <c r="N31" s="4" t="s">
        <v>22</v>
      </c>
      <c r="O31" s="50" t="s">
        <v>22</v>
      </c>
      <c r="P31" s="51"/>
      <c r="Q31" s="51"/>
      <c r="R31" s="50" t="s">
        <v>22</v>
      </c>
      <c r="S31" s="51"/>
      <c r="T31" s="51"/>
    </row>
    <row r="32" spans="1:20" ht="25.2">
      <c r="A32" s="38" t="s">
        <v>64</v>
      </c>
      <c r="B32" s="39"/>
      <c r="C32" s="39"/>
      <c r="D32" s="39"/>
      <c r="E32" s="17" t="s">
        <v>65</v>
      </c>
      <c r="F32" s="17" t="s">
        <v>77</v>
      </c>
      <c r="G32" s="17" t="s">
        <v>78</v>
      </c>
      <c r="H32" s="17" t="s">
        <v>68</v>
      </c>
      <c r="I32" s="25">
        <f t="shared" ref="I32" si="2">J32+K32+L32</f>
        <v>2000</v>
      </c>
      <c r="J32" s="25">
        <v>2000</v>
      </c>
      <c r="K32" s="26">
        <v>0</v>
      </c>
      <c r="L32" s="26">
        <v>0</v>
      </c>
      <c r="M32" s="16">
        <v>0</v>
      </c>
      <c r="N32" s="30"/>
      <c r="O32" s="52"/>
      <c r="P32" s="53"/>
      <c r="Q32" s="54"/>
      <c r="R32" s="52"/>
      <c r="S32" s="53"/>
      <c r="T32" s="54"/>
    </row>
    <row r="33" spans="1:20" ht="25.2">
      <c r="A33" s="38" t="s">
        <v>64</v>
      </c>
      <c r="B33" s="39"/>
      <c r="C33" s="39"/>
      <c r="D33" s="39"/>
      <c r="E33" s="17" t="s">
        <v>65</v>
      </c>
      <c r="F33" s="17" t="s">
        <v>79</v>
      </c>
      <c r="G33" s="17" t="s">
        <v>80</v>
      </c>
      <c r="H33" s="17" t="s">
        <v>68</v>
      </c>
      <c r="I33" s="25">
        <f t="shared" si="1"/>
        <v>83333</v>
      </c>
      <c r="J33" s="25">
        <v>83333</v>
      </c>
      <c r="K33" s="26">
        <v>0</v>
      </c>
      <c r="L33" s="26">
        <v>0</v>
      </c>
      <c r="M33" s="16">
        <v>0</v>
      </c>
      <c r="N33" s="6"/>
      <c r="O33" s="52"/>
      <c r="P33" s="53"/>
      <c r="Q33" s="54"/>
      <c r="R33" s="52"/>
      <c r="S33" s="53"/>
      <c r="T33" s="54"/>
    </row>
    <row r="34" spans="1:20" ht="25.2">
      <c r="A34" s="38" t="s">
        <v>64</v>
      </c>
      <c r="B34" s="39"/>
      <c r="C34" s="39"/>
      <c r="D34" s="39"/>
      <c r="E34" s="18" t="s">
        <v>65</v>
      </c>
      <c r="F34" s="18" t="s">
        <v>79</v>
      </c>
      <c r="G34" s="18" t="s">
        <v>80</v>
      </c>
      <c r="H34" s="18" t="s">
        <v>69</v>
      </c>
      <c r="I34" s="25">
        <f>J34+K34+L34</f>
        <v>9670.66</v>
      </c>
      <c r="J34" s="26">
        <v>9670.66</v>
      </c>
      <c r="K34" s="26">
        <v>0</v>
      </c>
      <c r="L34" s="26">
        <v>0</v>
      </c>
      <c r="M34" s="16" t="s">
        <v>63</v>
      </c>
      <c r="N34" s="6" t="s">
        <v>22</v>
      </c>
      <c r="O34" s="40" t="s">
        <v>22</v>
      </c>
      <c r="P34" s="41"/>
      <c r="Q34" s="41"/>
      <c r="R34" s="40" t="s">
        <v>22</v>
      </c>
      <c r="S34" s="41"/>
      <c r="T34" s="41"/>
    </row>
    <row r="35" spans="1:20" ht="25.2" customHeight="1">
      <c r="A35" s="42" t="s">
        <v>64</v>
      </c>
      <c r="B35" s="43"/>
      <c r="C35" s="43"/>
      <c r="D35" s="44"/>
      <c r="E35" s="14" t="s">
        <v>65</v>
      </c>
      <c r="F35" s="14" t="s">
        <v>81</v>
      </c>
      <c r="G35" s="14" t="s">
        <v>82</v>
      </c>
      <c r="H35" s="14" t="s">
        <v>68</v>
      </c>
      <c r="I35" s="23">
        <f t="shared" si="1"/>
        <v>350000</v>
      </c>
      <c r="J35" s="24">
        <v>350000</v>
      </c>
      <c r="K35" s="24">
        <v>0</v>
      </c>
      <c r="L35" s="24">
        <v>0</v>
      </c>
      <c r="M35" s="15" t="s">
        <v>63</v>
      </c>
      <c r="N35" s="4" t="s">
        <v>22</v>
      </c>
      <c r="O35" s="45" t="s">
        <v>22</v>
      </c>
      <c r="P35" s="46"/>
      <c r="Q35" s="47"/>
      <c r="R35" s="45" t="s">
        <v>22</v>
      </c>
      <c r="S35" s="46"/>
      <c r="T35" s="47"/>
    </row>
    <row r="36" spans="1:20" ht="25.2">
      <c r="A36" s="42" t="s">
        <v>64</v>
      </c>
      <c r="B36" s="43"/>
      <c r="C36" s="43"/>
      <c r="D36" s="44"/>
      <c r="E36" s="14" t="s">
        <v>65</v>
      </c>
      <c r="F36" s="14" t="s">
        <v>81</v>
      </c>
      <c r="G36" s="14" t="s">
        <v>83</v>
      </c>
      <c r="H36" s="14" t="s">
        <v>68</v>
      </c>
      <c r="I36" s="23">
        <f t="shared" si="1"/>
        <v>2157.16</v>
      </c>
      <c r="J36" s="24">
        <v>2157.16</v>
      </c>
      <c r="K36" s="24">
        <v>0</v>
      </c>
      <c r="L36" s="24">
        <v>0</v>
      </c>
      <c r="M36" s="15" t="s">
        <v>63</v>
      </c>
      <c r="N36" s="4" t="s">
        <v>22</v>
      </c>
      <c r="O36" s="45" t="s">
        <v>22</v>
      </c>
      <c r="P36" s="46"/>
      <c r="Q36" s="47"/>
      <c r="R36" s="45" t="s">
        <v>22</v>
      </c>
      <c r="S36" s="46"/>
      <c r="T36" s="47"/>
    </row>
    <row r="37" spans="1:20" ht="25.2">
      <c r="A37" s="35" t="s">
        <v>64</v>
      </c>
      <c r="B37" s="36"/>
      <c r="C37" s="37"/>
      <c r="D37" s="20"/>
      <c r="E37" s="19" t="s">
        <v>65</v>
      </c>
      <c r="F37" s="19" t="s">
        <v>84</v>
      </c>
      <c r="G37" s="19" t="s">
        <v>85</v>
      </c>
      <c r="H37" s="19" t="s">
        <v>69</v>
      </c>
      <c r="I37" s="23">
        <v>2298.33</v>
      </c>
      <c r="J37" s="24">
        <v>2298.33</v>
      </c>
      <c r="K37" s="24"/>
      <c r="L37" s="24"/>
      <c r="M37" s="15"/>
      <c r="N37" s="4"/>
      <c r="O37" s="7"/>
      <c r="P37" s="8"/>
      <c r="Q37" s="9"/>
      <c r="R37" s="7"/>
      <c r="S37" s="8"/>
      <c r="T37" s="9"/>
    </row>
    <row r="38" spans="1:20" ht="20.25" customHeight="1">
      <c r="A38" s="10"/>
      <c r="B38" s="10"/>
      <c r="C38" s="10"/>
      <c r="D38" s="10"/>
      <c r="E38" s="10"/>
      <c r="F38" s="10"/>
      <c r="G38" s="10"/>
      <c r="H38" s="10"/>
      <c r="I38" s="11"/>
      <c r="J38" s="31"/>
      <c r="K38" s="10"/>
      <c r="L38" s="10"/>
      <c r="M38" s="10"/>
      <c r="N38" s="10"/>
      <c r="O38" s="10"/>
      <c r="P38" s="10"/>
      <c r="Q38" s="10"/>
      <c r="R38" s="10"/>
      <c r="S38" s="10"/>
      <c r="T38" s="10"/>
    </row>
    <row r="39" spans="1:20" ht="18">
      <c r="A39" s="10"/>
      <c r="B39" s="12"/>
      <c r="C39" s="10"/>
      <c r="D39" s="10"/>
      <c r="E39" s="32">
        <v>45715</v>
      </c>
      <c r="F39" s="32"/>
      <c r="G39" s="27"/>
      <c r="H39" s="28"/>
      <c r="I39" s="29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</row>
    <row r="40" spans="1:20" ht="18">
      <c r="A40" s="10"/>
      <c r="B40" s="10"/>
      <c r="C40" s="10"/>
      <c r="D40" s="10"/>
      <c r="E40" s="10"/>
      <c r="F40" s="10"/>
      <c r="G40" s="10"/>
      <c r="H40" s="10"/>
      <c r="I40" s="11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</row>
    <row r="41" spans="1:20" ht="18">
      <c r="A41" s="10"/>
      <c r="B41" s="10"/>
      <c r="C41" s="10"/>
      <c r="D41" s="10"/>
      <c r="E41" s="10"/>
      <c r="F41" s="10"/>
      <c r="G41" s="10"/>
      <c r="H41" s="10"/>
      <c r="I41" s="11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</row>
    <row r="42" spans="1:20" ht="18">
      <c r="A42" s="10"/>
      <c r="B42" s="33" t="s">
        <v>86</v>
      </c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10"/>
      <c r="N42" s="10"/>
      <c r="O42" s="10"/>
      <c r="P42" s="10"/>
      <c r="Q42" s="10"/>
      <c r="R42" s="10"/>
      <c r="S42" s="10"/>
      <c r="T42" s="10"/>
    </row>
  </sheetData>
  <mergeCells count="110">
    <mergeCell ref="A1:T1"/>
    <mergeCell ref="A2:T2"/>
    <mergeCell ref="A3:T3"/>
    <mergeCell ref="A4:D4"/>
    <mergeCell ref="S5:T5"/>
    <mergeCell ref="A6:F7"/>
    <mergeCell ref="G6:P7"/>
    <mergeCell ref="Q6:R6"/>
    <mergeCell ref="S6:T6"/>
    <mergeCell ref="Q7:R7"/>
    <mergeCell ref="S7:T7"/>
    <mergeCell ref="A8:F8"/>
    <mergeCell ref="G8:P8"/>
    <mergeCell ref="Q8:R8"/>
    <mergeCell ref="S8:T8"/>
    <mergeCell ref="A9:F9"/>
    <mergeCell ref="G9:P9"/>
    <mergeCell ref="Q9:R9"/>
    <mergeCell ref="S9:T9"/>
    <mergeCell ref="A13:F13"/>
    <mergeCell ref="G13:P13"/>
    <mergeCell ref="Q13:R13"/>
    <mergeCell ref="S13:T13"/>
    <mergeCell ref="A14:F14"/>
    <mergeCell ref="G14:P14"/>
    <mergeCell ref="Q14:R14"/>
    <mergeCell ref="S14:T14"/>
    <mergeCell ref="A10:F10"/>
    <mergeCell ref="G10:P10"/>
    <mergeCell ref="Q10:R10"/>
    <mergeCell ref="S10:T10"/>
    <mergeCell ref="A11:F12"/>
    <mergeCell ref="G11:P12"/>
    <mergeCell ref="Q11:R11"/>
    <mergeCell ref="S11:T11"/>
    <mergeCell ref="Q12:R12"/>
    <mergeCell ref="S12:T12"/>
    <mergeCell ref="A15:T15"/>
    <mergeCell ref="P16:S16"/>
    <mergeCell ref="A17:A20"/>
    <mergeCell ref="B17:B20"/>
    <mergeCell ref="C17:G17"/>
    <mergeCell ref="H17:H20"/>
    <mergeCell ref="I17:M17"/>
    <mergeCell ref="N17:N20"/>
    <mergeCell ref="O17:Q20"/>
    <mergeCell ref="R17:T20"/>
    <mergeCell ref="C18:E19"/>
    <mergeCell ref="F18:G20"/>
    <mergeCell ref="I18:I20"/>
    <mergeCell ref="J18:J20"/>
    <mergeCell ref="K18:L18"/>
    <mergeCell ref="M18:M20"/>
    <mergeCell ref="K19:K20"/>
    <mergeCell ref="L19:L20"/>
    <mergeCell ref="D20:E20"/>
    <mergeCell ref="D23:E23"/>
    <mergeCell ref="F23:G23"/>
    <mergeCell ref="O23:Q23"/>
    <mergeCell ref="R23:T23"/>
    <mergeCell ref="D21:E21"/>
    <mergeCell ref="F21:G21"/>
    <mergeCell ref="O21:Q21"/>
    <mergeCell ref="R21:T21"/>
    <mergeCell ref="D22:E22"/>
    <mergeCell ref="F22:G22"/>
    <mergeCell ref="O22:Q22"/>
    <mergeCell ref="R22:T22"/>
    <mergeCell ref="A24:H24"/>
    <mergeCell ref="O24:Q24"/>
    <mergeCell ref="R24:T24"/>
    <mergeCell ref="A27:D27"/>
    <mergeCell ref="O27:Q27"/>
    <mergeCell ref="R27:T27"/>
    <mergeCell ref="A25:D25"/>
    <mergeCell ref="O25:Q25"/>
    <mergeCell ref="R25:T25"/>
    <mergeCell ref="A26:D26"/>
    <mergeCell ref="O26:Q26"/>
    <mergeCell ref="R26:T26"/>
    <mergeCell ref="A28:D28"/>
    <mergeCell ref="O28:Q28"/>
    <mergeCell ref="R28:T28"/>
    <mergeCell ref="A29:D29"/>
    <mergeCell ref="O29:Q29"/>
    <mergeCell ref="R29:T29"/>
    <mergeCell ref="A33:D33"/>
    <mergeCell ref="O33:Q33"/>
    <mergeCell ref="R33:T33"/>
    <mergeCell ref="A30:D30"/>
    <mergeCell ref="O30:Q30"/>
    <mergeCell ref="R30:T30"/>
    <mergeCell ref="A31:D31"/>
    <mergeCell ref="O31:Q31"/>
    <mergeCell ref="R31:T31"/>
    <mergeCell ref="A32:D32"/>
    <mergeCell ref="O32:Q32"/>
    <mergeCell ref="R32:T32"/>
    <mergeCell ref="E39:F39"/>
    <mergeCell ref="B42:L42"/>
    <mergeCell ref="A37:C37"/>
    <mergeCell ref="A34:D34"/>
    <mergeCell ref="O34:Q34"/>
    <mergeCell ref="R34:T34"/>
    <mergeCell ref="A35:D35"/>
    <mergeCell ref="O35:Q35"/>
    <mergeCell ref="R35:T35"/>
    <mergeCell ref="A36:D36"/>
    <mergeCell ref="O36:Q36"/>
    <mergeCell ref="R36:T36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Юдичева</dc:creator>
  <cp:lastModifiedBy>user</cp:lastModifiedBy>
  <cp:lastPrinted>2025-02-27T03:40:16Z</cp:lastPrinted>
  <dcterms:created xsi:type="dcterms:W3CDTF">2024-11-29T08:06:03Z</dcterms:created>
  <dcterms:modified xsi:type="dcterms:W3CDTF">2025-02-27T03:51:39Z</dcterms:modified>
</cp:coreProperties>
</file>